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lli\Desktop\"/>
    </mc:Choice>
  </mc:AlternateContent>
  <bookViews>
    <workbookView xWindow="0" yWindow="0" windowWidth="28800" windowHeight="12435" activeTab="1"/>
  </bookViews>
  <sheets>
    <sheet name="moodulid" sheetId="1" r:id="rId1"/>
    <sheet name="semestrid" sheetId="5" r:id="rId2"/>
  </sheets>
  <calcPr calcId="152511"/>
</workbook>
</file>

<file path=xl/calcChain.xml><?xml version="1.0" encoding="utf-8"?>
<calcChain xmlns="http://schemas.openxmlformats.org/spreadsheetml/2006/main">
  <c r="L8" i="5" l="1"/>
  <c r="H24" i="5"/>
  <c r="D24" i="5"/>
  <c r="C24" i="5"/>
  <c r="D14" i="5"/>
  <c r="C14" i="5"/>
  <c r="H14" i="5" l="1"/>
  <c r="G14" i="5"/>
  <c r="F24" i="5"/>
  <c r="D4" i="5"/>
  <c r="C4" i="5"/>
  <c r="G24" i="5"/>
  <c r="H4" i="5"/>
  <c r="G4" i="5"/>
  <c r="B4" i="5"/>
  <c r="G2" i="5" l="1"/>
  <c r="C13" i="5" s="1"/>
  <c r="G13" i="5" s="1"/>
  <c r="C23" i="5" s="1"/>
  <c r="G23" i="5" s="1"/>
  <c r="H2" i="5"/>
  <c r="D13" i="5" s="1"/>
  <c r="H13" i="5" s="1"/>
  <c r="D23" i="5" s="1"/>
  <c r="H23" i="5" s="1"/>
  <c r="H31" i="1" l="1"/>
  <c r="H17" i="1" l="1"/>
  <c r="C32" i="1"/>
  <c r="C17" i="1"/>
  <c r="H2" i="1"/>
  <c r="C3" i="1"/>
  <c r="H9" i="1"/>
  <c r="C10" i="1"/>
</calcChain>
</file>

<file path=xl/sharedStrings.xml><?xml version="1.0" encoding="utf-8"?>
<sst xmlns="http://schemas.openxmlformats.org/spreadsheetml/2006/main" count="255" uniqueCount="180">
  <si>
    <t>Matemaatiline statistika (180 EAP)</t>
  </si>
  <si>
    <t>1. Alusmoodulid (48 EAP)</t>
  </si>
  <si>
    <t>EAP</t>
  </si>
  <si>
    <t>MTAT.03.100</t>
  </si>
  <si>
    <t xml:space="preserve">Programmeerimine </t>
  </si>
  <si>
    <t xml:space="preserve">Algebra I </t>
  </si>
  <si>
    <t>MTMS.01.069</t>
  </si>
  <si>
    <t xml:space="preserve">Andmeanalüüs I </t>
  </si>
  <si>
    <t>2. Suunamoodulid (48 EAP)</t>
  </si>
  <si>
    <t>MTMS.01.008</t>
  </si>
  <si>
    <t>MTMS.01.033</t>
  </si>
  <si>
    <t xml:space="preserve">Monte-Carlo meetodid </t>
  </si>
  <si>
    <t>MTMS.01.055</t>
  </si>
  <si>
    <t xml:space="preserve">Sissejuhatus statistika erialasse </t>
  </si>
  <si>
    <t>2.2. Suunamoodul II (arvutiteadusest) (24 EAP)</t>
  </si>
  <si>
    <t>MTAT.03.134</t>
  </si>
  <si>
    <t>MTAT.03.130</t>
  </si>
  <si>
    <t>MTMS.01.058</t>
  </si>
  <si>
    <t xml:space="preserve">Rakendustarkvara: SAS </t>
  </si>
  <si>
    <t>MTMM.00.214</t>
  </si>
  <si>
    <t xml:space="preserve">Diferentsiaalvõrrandid </t>
  </si>
  <si>
    <t>MTMM.00.095</t>
  </si>
  <si>
    <t xml:space="preserve">Funktsionaalanalüüs I </t>
  </si>
  <si>
    <t>MTMM.00.010</t>
  </si>
  <si>
    <t xml:space="preserve">Kompleksmuutuja funktsioonide teooria </t>
  </si>
  <si>
    <t>MTMM.00.011</t>
  </si>
  <si>
    <t>3. Erialamoodulid (48 EAP)</t>
  </si>
  <si>
    <t>MTMS.01.007</t>
  </si>
  <si>
    <t xml:space="preserve">Andmeanalüüs II </t>
  </si>
  <si>
    <t>MTMS.02.003</t>
  </si>
  <si>
    <t xml:space="preserve">Juhuslikud protsessid </t>
  </si>
  <si>
    <t>MTMS.01.010</t>
  </si>
  <si>
    <t xml:space="preserve">Katseplaneerimise teooria </t>
  </si>
  <si>
    <t>MTMS.01.037</t>
  </si>
  <si>
    <t xml:space="preserve">Mitteparameetriline statistika </t>
  </si>
  <si>
    <t>MTMS.01.003</t>
  </si>
  <si>
    <t xml:space="preserve">Valikuuringute teooria I </t>
  </si>
  <si>
    <t>3.2. Erialamoodul II (järgmisest loetelust) (24 EAP)</t>
  </si>
  <si>
    <t>MTMS.01.070</t>
  </si>
  <si>
    <t xml:space="preserve">Biostatistika </t>
  </si>
  <si>
    <t>MTMS.01.094</t>
  </si>
  <si>
    <t xml:space="preserve">Erialane praktika </t>
  </si>
  <si>
    <t>MTMS.01.020</t>
  </si>
  <si>
    <t>MTMS.02.007</t>
  </si>
  <si>
    <t xml:space="preserve">Populatsioonigeneetika matemaatilised alused </t>
  </si>
  <si>
    <t>MTMS.01.032</t>
  </si>
  <si>
    <t xml:space="preserve">Rahvastikustatistika </t>
  </si>
  <si>
    <t>MTMS.01.092</t>
  </si>
  <si>
    <t xml:space="preserve">Rakendustarkvara: R </t>
  </si>
  <si>
    <t>MTMM.00.195</t>
  </si>
  <si>
    <t xml:space="preserve">Sissejuhatus finantsmatemaatikasse </t>
  </si>
  <si>
    <t>MTMS.01.082</t>
  </si>
  <si>
    <t xml:space="preserve">Turu-uuringud </t>
  </si>
  <si>
    <t>4. Valikmoodulid (12 EAP)</t>
  </si>
  <si>
    <t>4.1. Peaeriala valikainete moodul (12 EAP)</t>
  </si>
  <si>
    <t>MTMM.00.286</t>
  </si>
  <si>
    <t xml:space="preserve">Matemaatiline analüüs III </t>
  </si>
  <si>
    <t>MTMM.00.005</t>
  </si>
  <si>
    <t xml:space="preserve">Numbrilised meetodid </t>
  </si>
  <si>
    <t>4.2. Kõrvaleriala valikainete moodul (12 EAP) valitav</t>
  </si>
  <si>
    <t>5. Vabaained (0-12 EAP)</t>
  </si>
  <si>
    <t>6. Bakalaureusetöö (12 EAP)</t>
  </si>
  <si>
    <t>MTMS.00.040</t>
  </si>
  <si>
    <t xml:space="preserve">Bakalaureusetöö </t>
  </si>
  <si>
    <t>MTMS.01.093</t>
  </si>
  <si>
    <t xml:space="preserve">Eesti õigekeelsus ja väljendusõpetus </t>
  </si>
  <si>
    <t>MTMS.02.049</t>
  </si>
  <si>
    <t>Rakendustarkvara: R</t>
  </si>
  <si>
    <t>I semester</t>
  </si>
  <si>
    <t>II semester</t>
  </si>
  <si>
    <t>Algoritmid ja andmestruktuurid</t>
  </si>
  <si>
    <t>III semester</t>
  </si>
  <si>
    <t>IV semester</t>
  </si>
  <si>
    <t>Monte Carlo meetodid</t>
  </si>
  <si>
    <t>Valikuuringute teooria I</t>
  </si>
  <si>
    <t>6/6</t>
  </si>
  <si>
    <t>V semester</t>
  </si>
  <si>
    <t>VI semester</t>
  </si>
  <si>
    <t>Informatsiooniteooria</t>
  </si>
  <si>
    <t>Maatriksid statistikas</t>
  </si>
  <si>
    <t>Turu-uuringud</t>
  </si>
  <si>
    <t>Kvalitatiivsete andmete analüüs</t>
  </si>
  <si>
    <t>Andmeanalüüs II</t>
  </si>
  <si>
    <t>Katseplaneerimise teooria</t>
  </si>
  <si>
    <t>Biostatistika</t>
  </si>
  <si>
    <t>Mitteparameetriline statistika</t>
  </si>
  <si>
    <t>Populatsioonigeneetika mat alused</t>
  </si>
  <si>
    <t>Tõenäosusteooria ja mat stat I</t>
  </si>
  <si>
    <t>1.1. Valdkonna alusmoodul (24 EAP) =ALUSMOODUL I</t>
  </si>
  <si>
    <t>1.2. Õppekavaspetsiifiline alusmoodul (24 EAP) = ALUSMOODUL II</t>
  </si>
  <si>
    <t>Sissejuhatus statistika erialasse</t>
  </si>
  <si>
    <t>Tõenäosus  ja mat stat I</t>
  </si>
  <si>
    <t>Tõenäosusteooria ja mat stat II</t>
  </si>
  <si>
    <t xml:space="preserve">Üldine topoloogia  </t>
  </si>
  <si>
    <t>Programmeerimine</t>
  </si>
  <si>
    <t>Objektorienteeritud programmeerimine</t>
  </si>
  <si>
    <t>3.1. Erialamoodul I (24 EAP)</t>
  </si>
  <si>
    <t>MTAT.03.133</t>
  </si>
  <si>
    <t>Numbrilised meetodid</t>
  </si>
  <si>
    <t>MTMS.01.040</t>
  </si>
  <si>
    <t xml:space="preserve">2.1. Suunamoodul I (24 EAP) </t>
  </si>
  <si>
    <t>Andmeanalüüs I</t>
  </si>
  <si>
    <t>Analüütiline geomeetria</t>
  </si>
  <si>
    <t>Matemaatiline maailmapilt</t>
  </si>
  <si>
    <t>Matemaatilise teksti küljendamine</t>
  </si>
  <si>
    <t>MTMM.00.340</t>
  </si>
  <si>
    <t>Kõrgem matemaatika I</t>
  </si>
  <si>
    <t>MTMM.00.341</t>
  </si>
  <si>
    <t>Kõrgem matemaatika II</t>
  </si>
  <si>
    <t>MTMM.00.342</t>
  </si>
  <si>
    <t>MTMM.00.038</t>
  </si>
  <si>
    <t>Algebra I</t>
  </si>
  <si>
    <t>MTMM.00.327</t>
  </si>
  <si>
    <t>MTAT.03.264</t>
  </si>
  <si>
    <t>Andmebaasid</t>
  </si>
  <si>
    <t>MTMS.02.050</t>
  </si>
  <si>
    <t>Juhuslikud protsessid</t>
  </si>
  <si>
    <t>Andmeturve</t>
  </si>
  <si>
    <t>MTAT.03.094</t>
  </si>
  <si>
    <t>Tarkvaratehnika</t>
  </si>
  <si>
    <t>2.3. Suunamoodul II (matemaatikast) (valida 24 EAP)</t>
  </si>
  <si>
    <t>MTMM.00.182</t>
  </si>
  <si>
    <t>Matemaatiline analüüs IV</t>
  </si>
  <si>
    <t>MTMM.00.014</t>
  </si>
  <si>
    <t>Mõõt ja Lebesgue'i integraal</t>
  </si>
  <si>
    <t>MTAT.03.143</t>
  </si>
  <si>
    <t>Arvutid koolimatemaatikas</t>
  </si>
  <si>
    <t>MTMM.00.142</t>
  </si>
  <si>
    <t>Geomeetria süvendusseminar</t>
  </si>
  <si>
    <t>MTAT.03.149</t>
  </si>
  <si>
    <t>Infotehnoloogia koolis</t>
  </si>
  <si>
    <t>MTMM.00.292</t>
  </si>
  <si>
    <t>Lihtsad matemaatilised mudelid</t>
  </si>
  <si>
    <t>LOLH.00.005</t>
  </si>
  <si>
    <t>Probleemipõhine õpe ja interdistsiplinaarsus</t>
  </si>
  <si>
    <t>LOLH.00.003</t>
  </si>
  <si>
    <t>Sissejuhatus pedagoogikasse</t>
  </si>
  <si>
    <t>HTHT.00.152</t>
  </si>
  <si>
    <t>Suhtlemispsühholoogia baaskursus õpetajale</t>
  </si>
  <si>
    <t>HTHT.00.018</t>
  </si>
  <si>
    <t>Tutvumis- ja vaatluspraktika</t>
  </si>
  <si>
    <t>MTMM.00.137</t>
  </si>
  <si>
    <t>Tõenäosusteooria ja matemaatilise statistika õpetamine koolis</t>
  </si>
  <si>
    <t>SHHI.02.001</t>
  </si>
  <si>
    <t>Õpetaja kõnehääle arendamine ja häälehoid</t>
  </si>
  <si>
    <t>LOLH.00.006</t>
  </si>
  <si>
    <t>Õpetamine koolivälises keskkonnas</t>
  </si>
  <si>
    <t>LOLH.00.004</t>
  </si>
  <si>
    <t>Õppimise ja õpetamise alused loodus- ja reaalainetes</t>
  </si>
  <si>
    <t>2.4. Õpetajakoolituse moodul ( valida 24 EAP)</t>
  </si>
  <si>
    <t>MTMS.02.051</t>
  </si>
  <si>
    <t>Elukindlustusmatemaatika I</t>
  </si>
  <si>
    <t>MTMM.00.328</t>
  </si>
  <si>
    <t>Inglise keel statistikutele</t>
  </si>
  <si>
    <t>A</t>
  </si>
  <si>
    <t>/Objektorienteeritud programmeerimine</t>
  </si>
  <si>
    <t>/6</t>
  </si>
  <si>
    <t>M</t>
  </si>
  <si>
    <t>6/</t>
  </si>
  <si>
    <t>HVLC.01.016</t>
  </si>
  <si>
    <t>Erialane inglise keel matemaatilise statistika üliõpilastele</t>
  </si>
  <si>
    <r>
      <t xml:space="preserve">Õppekava "Matemaatiline statistika (2474)" sisu </t>
    </r>
    <r>
      <rPr>
        <sz val="11"/>
        <color rgb="FFFF0000"/>
        <rFont val="Calibri"/>
        <family val="2"/>
        <charset val="186"/>
        <scheme val="minor"/>
      </rPr>
      <t xml:space="preserve">2016/2017 </t>
    </r>
    <r>
      <rPr>
        <sz val="11"/>
        <color theme="1"/>
        <rFont val="Calibri"/>
        <family val="2"/>
        <charset val="186"/>
        <scheme val="minor"/>
      </rPr>
      <t>sisseastunutele</t>
    </r>
  </si>
  <si>
    <t>Õppekava 2016/2017</t>
  </si>
  <si>
    <t>6</t>
  </si>
  <si>
    <r>
      <rPr>
        <sz val="11"/>
        <color rgb="FFFF0000"/>
        <rFont val="Calibri"/>
        <family val="2"/>
        <charset val="186"/>
        <scheme val="minor"/>
      </rPr>
      <t>vabad ained</t>
    </r>
    <r>
      <rPr>
        <sz val="11"/>
        <color theme="1"/>
        <rFont val="Calibri"/>
        <family val="2"/>
        <charset val="186"/>
        <scheme val="minor"/>
      </rPr>
      <t>/</t>
    </r>
  </si>
  <si>
    <t>Erialane praktika</t>
  </si>
  <si>
    <t>vabad ained</t>
  </si>
  <si>
    <r>
      <t xml:space="preserve">Kaldkriipsuga on eraldatud soovitused </t>
    </r>
    <r>
      <rPr>
        <sz val="11"/>
        <color rgb="FFFF0000"/>
        <rFont val="Calibri"/>
        <family val="2"/>
        <charset val="186"/>
        <scheme val="minor"/>
      </rPr>
      <t>matemaatika</t>
    </r>
    <r>
      <rPr>
        <sz val="11"/>
        <rFont val="Calibri"/>
        <family val="2"/>
        <charset val="186"/>
        <scheme val="minor"/>
      </rPr>
      <t xml:space="preserve"> / IT kõrvaleriala korral</t>
    </r>
  </si>
  <si>
    <r>
      <t>Kompleksmuutuja funktsioonide teooria</t>
    </r>
    <r>
      <rPr>
        <sz val="11"/>
        <rFont val="Calibri"/>
        <family val="2"/>
        <charset val="186"/>
        <scheme val="minor"/>
      </rPr>
      <t xml:space="preserve"> / Algoritmid ja andmestruktuurid</t>
    </r>
  </si>
  <si>
    <t>2017 sügis</t>
  </si>
  <si>
    <t>2018 kevad</t>
  </si>
  <si>
    <t>2018 sügis</t>
  </si>
  <si>
    <t>ainult sel semestril</t>
  </si>
  <si>
    <t>Sissejuhatus finantsmatemaatikasse</t>
  </si>
  <si>
    <r>
      <rPr>
        <sz val="11"/>
        <color rgb="FFFF0000"/>
        <rFont val="Calibri"/>
        <family val="2"/>
        <charset val="186"/>
        <scheme val="minor"/>
      </rPr>
      <t>Funktsionaalanalüüs I</t>
    </r>
    <r>
      <rPr>
        <sz val="11"/>
        <color theme="1"/>
        <rFont val="Calibri"/>
        <family val="2"/>
        <charset val="186"/>
        <scheme val="minor"/>
      </rPr>
      <t xml:space="preserve"> / </t>
    </r>
  </si>
  <si>
    <t>/ Andmeturve</t>
  </si>
  <si>
    <t>Kollasel taustal olevaid ained tuleb võtta 24 punkti eest. Ülejäänud võite asendada vabaainetega</t>
  </si>
  <si>
    <t>Kui teete valiku mõne kõrvaleriala kasuks, siis peate ära kuulama (ja läbima vaid sinise taustaga ained.</t>
  </si>
  <si>
    <r>
      <rPr>
        <sz val="11"/>
        <color rgb="FFFF0000"/>
        <rFont val="Calibri"/>
        <family val="2"/>
        <charset val="186"/>
        <scheme val="minor"/>
      </rPr>
      <t>Mõõt ja Lebesgue'i integraal</t>
    </r>
    <r>
      <rPr>
        <sz val="11"/>
        <color theme="1"/>
        <rFont val="Calibri"/>
        <family val="2"/>
        <charset val="186"/>
        <scheme val="minor"/>
      </rPr>
      <t xml:space="preserve"> /</t>
    </r>
  </si>
  <si>
    <r>
      <rPr>
        <sz val="11"/>
        <color rgb="FFFF0000"/>
        <rFont val="Calibri"/>
        <family val="2"/>
        <charset val="186"/>
        <scheme val="minor"/>
      </rPr>
      <t>Diferentsiaalvõrrandid</t>
    </r>
    <r>
      <rPr>
        <sz val="11"/>
        <color theme="1"/>
        <rFont val="Calibri"/>
        <family val="2"/>
        <charset val="186"/>
        <scheme val="minor"/>
      </rPr>
      <t xml:space="preserve"> /  Tarkvaratehnika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</si>
</sst>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1"/>
      <color rgb="FF00B050"/>
      <name val="Calibri"/>
      <family val="2"/>
      <charset val="186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78FA7E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2">
    <xf numFmtId="0" fontId="0" fillId="0" borderId="0" xfId="0"/>
    <xf numFmtId="0" fontId="0" fillId="33" borderId="0" xfId="0" applyFill="1"/>
    <xf numFmtId="0" fontId="0" fillId="35" borderId="0" xfId="0" applyFill="1"/>
    <xf numFmtId="0" fontId="0" fillId="36" borderId="0" xfId="0" applyFill="1"/>
    <xf numFmtId="0" fontId="0" fillId="0" borderId="10" xfId="0" applyBorder="1"/>
    <xf numFmtId="0" fontId="0" fillId="35" borderId="10" xfId="0" applyFill="1" applyBorder="1"/>
    <xf numFmtId="0" fontId="18" fillId="35" borderId="0" xfId="0" applyFont="1" applyFill="1"/>
    <xf numFmtId="0" fontId="0" fillId="0" borderId="11" xfId="0" applyBorder="1"/>
    <xf numFmtId="0" fontId="0" fillId="0" borderId="12" xfId="0" applyBorder="1"/>
    <xf numFmtId="0" fontId="0" fillId="35" borderId="12" xfId="0" applyFill="1" applyBorder="1"/>
    <xf numFmtId="0" fontId="0" fillId="0" borderId="14" xfId="0" applyBorder="1"/>
    <xf numFmtId="0" fontId="0" fillId="0" borderId="16" xfId="0" applyBorder="1"/>
    <xf numFmtId="0" fontId="0" fillId="0" borderId="0" xfId="0" applyBorder="1"/>
    <xf numFmtId="0" fontId="0" fillId="0" borderId="14" xfId="0" applyFill="1" applyBorder="1"/>
    <xf numFmtId="0" fontId="0" fillId="0" borderId="15" xfId="0" applyFill="1" applyBorder="1"/>
    <xf numFmtId="49" fontId="0" fillId="0" borderId="16" xfId="0" applyNumberFormat="1" applyBorder="1" applyAlignment="1">
      <alignment horizontal="right"/>
    </xf>
    <xf numFmtId="0" fontId="0" fillId="0" borderId="0" xfId="0" applyFill="1" applyBorder="1"/>
    <xf numFmtId="0" fontId="0" fillId="0" borderId="11" xfId="0" applyFill="1" applyBorder="1"/>
    <xf numFmtId="49" fontId="0" fillId="0" borderId="14" xfId="0" applyNumberFormat="1" applyBorder="1" applyAlignment="1">
      <alignment horizontal="right"/>
    </xf>
    <xf numFmtId="0" fontId="0" fillId="0" borderId="16" xfId="0" applyFill="1" applyBorder="1"/>
    <xf numFmtId="0" fontId="0" fillId="33" borderId="13" xfId="0" applyFill="1" applyBorder="1"/>
    <xf numFmtId="0" fontId="18" fillId="34" borderId="0" xfId="0" applyFont="1" applyFill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36" borderId="0" xfId="0" applyFill="1" applyBorder="1"/>
    <xf numFmtId="0" fontId="0" fillId="0" borderId="20" xfId="0" applyBorder="1"/>
    <xf numFmtId="0" fontId="0" fillId="35" borderId="13" xfId="0" applyFill="1" applyBorder="1"/>
    <xf numFmtId="0" fontId="0" fillId="33" borderId="0" xfId="0" applyFill="1" applyBorder="1"/>
    <xf numFmtId="0" fontId="0" fillId="35" borderId="15" xfId="0" applyFill="1" applyBorder="1"/>
    <xf numFmtId="0" fontId="0" fillId="33" borderId="20" xfId="0" applyFill="1" applyBorder="1"/>
    <xf numFmtId="0" fontId="0" fillId="35" borderId="0" xfId="0" applyFill="1" applyBorder="1"/>
    <xf numFmtId="49" fontId="0" fillId="0" borderId="0" xfId="0" applyNumberFormat="1" applyBorder="1" applyAlignment="1">
      <alignment horizontal="right"/>
    </xf>
    <xf numFmtId="0" fontId="0" fillId="37" borderId="0" xfId="0" applyFill="1"/>
    <xf numFmtId="0" fontId="0" fillId="36" borderId="13" xfId="0" applyFill="1" applyBorder="1"/>
    <xf numFmtId="0" fontId="0" fillId="0" borderId="21" xfId="0" applyBorder="1"/>
    <xf numFmtId="0" fontId="0" fillId="35" borderId="14" xfId="0" applyFill="1" applyBorder="1"/>
    <xf numFmtId="0" fontId="0" fillId="0" borderId="0" xfId="0" applyFill="1"/>
    <xf numFmtId="0" fontId="0" fillId="0" borderId="13" xfId="0" applyFill="1" applyBorder="1"/>
    <xf numFmtId="0" fontId="0" fillId="38" borderId="0" xfId="0" applyFill="1"/>
    <xf numFmtId="0" fontId="0" fillId="38" borderId="0" xfId="0" applyFill="1" applyBorder="1"/>
    <xf numFmtId="0" fontId="14" fillId="0" borderId="21" xfId="0" applyFont="1" applyBorder="1"/>
    <xf numFmtId="0" fontId="0" fillId="38" borderId="10" xfId="0" applyFill="1" applyBorder="1"/>
    <xf numFmtId="0" fontId="0" fillId="38" borderId="10" xfId="0" applyFill="1" applyBorder="1" applyAlignment="1">
      <alignment wrapText="1"/>
    </xf>
    <xf numFmtId="0" fontId="0" fillId="38" borderId="20" xfId="0" applyFill="1" applyBorder="1"/>
    <xf numFmtId="0" fontId="0" fillId="39" borderId="10" xfId="0" applyFill="1" applyBorder="1"/>
    <xf numFmtId="0" fontId="0" fillId="39" borderId="0" xfId="0" applyFill="1"/>
    <xf numFmtId="0" fontId="0" fillId="39" borderId="13" xfId="0" applyFill="1" applyBorder="1"/>
    <xf numFmtId="0" fontId="0" fillId="39" borderId="15" xfId="0" applyFill="1" applyBorder="1"/>
    <xf numFmtId="0" fontId="0" fillId="0" borderId="10" xfId="0" applyFont="1" applyBorder="1"/>
    <xf numFmtId="0" fontId="0" fillId="33" borderId="0" xfId="0" applyFont="1" applyFill="1" applyBorder="1"/>
    <xf numFmtId="0" fontId="0" fillId="0" borderId="13" xfId="0" applyFill="1" applyBorder="1" applyAlignment="1">
      <alignment vertical="center"/>
    </xf>
    <xf numFmtId="0" fontId="0" fillId="33" borderId="0" xfId="0" applyFill="1" applyBorder="1" applyAlignment="1">
      <alignment wrapText="1"/>
    </xf>
    <xf numFmtId="0" fontId="0" fillId="35" borderId="14" xfId="0" applyFont="1" applyFill="1" applyBorder="1"/>
    <xf numFmtId="0" fontId="0" fillId="35" borderId="0" xfId="0" applyFont="1" applyFill="1" applyBorder="1"/>
    <xf numFmtId="0" fontId="0" fillId="0" borderId="0" xfId="0" applyAlignment="1">
      <alignment horizontal="center"/>
    </xf>
    <xf numFmtId="0" fontId="0" fillId="40" borderId="0" xfId="0" applyFill="1" applyAlignment="1">
      <alignment horizontal="center"/>
    </xf>
    <xf numFmtId="1" fontId="0" fillId="0" borderId="0" xfId="0" applyNumberFormat="1" applyBorder="1" applyAlignment="1">
      <alignment horizontal="right"/>
    </xf>
    <xf numFmtId="0" fontId="0" fillId="40" borderId="13" xfId="0" applyFill="1" applyBorder="1"/>
    <xf numFmtId="0" fontId="0" fillId="40" borderId="15" xfId="0" applyFill="1" applyBorder="1"/>
    <xf numFmtId="0" fontId="0" fillId="40" borderId="13" xfId="0" applyFill="1" applyBorder="1" applyAlignment="1">
      <alignment wrapText="1"/>
    </xf>
    <xf numFmtId="0" fontId="14" fillId="0" borderId="0" xfId="0" applyFont="1" applyBorder="1" applyAlignment="1">
      <alignment horizontal="center"/>
    </xf>
    <xf numFmtId="0" fontId="0" fillId="35" borderId="20" xfId="0" applyFill="1" applyBorder="1"/>
    <xf numFmtId="0" fontId="14" fillId="0" borderId="0" xfId="0" applyFont="1"/>
    <xf numFmtId="49" fontId="0" fillId="0" borderId="0" xfId="0" applyNumberFormat="1" applyFill="1" applyBorder="1" applyAlignment="1">
      <alignment horizontal="right"/>
    </xf>
    <xf numFmtId="0" fontId="18" fillId="40" borderId="0" xfId="0" applyFont="1" applyFill="1" applyAlignment="1">
      <alignment wrapText="1"/>
    </xf>
    <xf numFmtId="0" fontId="14" fillId="40" borderId="13" xfId="0" applyFont="1" applyFill="1" applyBorder="1"/>
    <xf numFmtId="0" fontId="0" fillId="35" borderId="14" xfId="0" applyFill="1" applyBorder="1" applyAlignment="1">
      <alignment horizontal="left"/>
    </xf>
    <xf numFmtId="0" fontId="19" fillId="0" borderId="0" xfId="0" applyFont="1"/>
    <xf numFmtId="1" fontId="0" fillId="0" borderId="0" xfId="0" applyNumberFormat="1" applyFill="1" applyBorder="1" applyAlignment="1">
      <alignment horizontal="right"/>
    </xf>
    <xf numFmtId="0" fontId="14" fillId="0" borderId="12" xfId="0" applyFont="1" applyBorder="1"/>
    <xf numFmtId="0" fontId="14" fillId="0" borderId="12" xfId="0" applyFont="1" applyFill="1" applyBorder="1"/>
    <xf numFmtId="0" fontId="14" fillId="35" borderId="14" xfId="0" applyFont="1" applyFill="1" applyBorder="1"/>
    <xf numFmtId="0" fontId="14" fillId="0" borderId="0" xfId="0" applyFont="1" applyFill="1" applyBorder="1"/>
    <xf numFmtId="0" fontId="19" fillId="0" borderId="14" xfId="0" applyFont="1" applyBorder="1"/>
    <xf numFmtId="0" fontId="19" fillId="0" borderId="0" xfId="0" applyFont="1" applyFill="1" applyBorder="1"/>
    <xf numFmtId="0" fontId="14" fillId="35" borderId="22" xfId="0" applyFont="1" applyFill="1" applyBorder="1"/>
    <xf numFmtId="0" fontId="14" fillId="0" borderId="22" xfId="0" applyFont="1" applyBorder="1"/>
    <xf numFmtId="0" fontId="0" fillId="35" borderId="0" xfId="0" applyFill="1" applyBorder="1" applyAlignment="1">
      <alignment horizontal="center"/>
    </xf>
    <xf numFmtId="1" fontId="0" fillId="0" borderId="0" xfId="0" applyNumberFormat="1"/>
    <xf numFmtId="0" fontId="18" fillId="33" borderId="13" xfId="0" applyFont="1" applyFill="1" applyBorder="1"/>
    <xf numFmtId="49" fontId="0" fillId="0" borderId="0" xfId="0" applyNumberFormat="1"/>
  </cellXfs>
  <cellStyles count="42">
    <cellStyle name="20% – rõhk1" xfId="19" builtinId="30" customBuiltin="1"/>
    <cellStyle name="20% – rõhk2" xfId="23" builtinId="34" customBuiltin="1"/>
    <cellStyle name="20% – rõhk3" xfId="27" builtinId="38" customBuiltin="1"/>
    <cellStyle name="20% – rõhk4" xfId="31" builtinId="42" customBuiltin="1"/>
    <cellStyle name="20% – rõhk5" xfId="35" builtinId="46" customBuiltin="1"/>
    <cellStyle name="20% – rõhk6" xfId="39" builtinId="50" customBuiltin="1"/>
    <cellStyle name="40% – rõhk1" xfId="20" builtinId="31" customBuiltin="1"/>
    <cellStyle name="40% – rõhk2" xfId="24" builtinId="35" customBuiltin="1"/>
    <cellStyle name="40% – rõhk3" xfId="28" builtinId="39" customBuiltin="1"/>
    <cellStyle name="40% – rõhk4" xfId="32" builtinId="43" customBuiltin="1"/>
    <cellStyle name="40% – rõhk5" xfId="36" builtinId="47" customBuiltin="1"/>
    <cellStyle name="40% – rõhk6" xfId="40" builtinId="51" customBuiltin="1"/>
    <cellStyle name="60% – rõhk1" xfId="21" builtinId="32" customBuiltin="1"/>
    <cellStyle name="60% – rõhk2" xfId="25" builtinId="36" customBuiltin="1"/>
    <cellStyle name="60% – rõhk3" xfId="29" builtinId="40" customBuiltin="1"/>
    <cellStyle name="60% – rõhk4" xfId="33" builtinId="44" customBuiltin="1"/>
    <cellStyle name="60% – rõhk5" xfId="37" builtinId="48" customBuiltin="1"/>
    <cellStyle name="60% – rõhk6" xfId="41" builtinId="52" customBuiltin="1"/>
    <cellStyle name="Arvutus" xfId="11" builtinId="22" customBuiltin="1"/>
    <cellStyle name="Halb" xfId="7" builtinId="27" customBuiltin="1"/>
    <cellStyle name="Hea" xfId="6" builtinId="26" customBuiltin="1"/>
    <cellStyle name="Hoiatuse tekst" xfId="14" builtinId="11" customBuiltin="1"/>
    <cellStyle name="Kokku" xfId="17" builtinId="25" customBuiltin="1"/>
    <cellStyle name="Kontrolli lahtrit" xfId="13" builtinId="23" customBuiltin="1"/>
    <cellStyle name="Lingitud lahter" xfId="12" builtinId="24" customBuiltin="1"/>
    <cellStyle name="Märkus" xfId="15" builtinId="10" customBuiltin="1"/>
    <cellStyle name="Neutraalne" xfId="8" builtinId="28" customBuiltin="1"/>
    <cellStyle name="Normaallaad" xfId="0" builtinId="0"/>
    <cellStyle name="Pealkiri" xfId="1" builtinId="15" customBuiltin="1"/>
    <cellStyle name="Pealkiri 1" xfId="2" builtinId="16" customBuiltin="1"/>
    <cellStyle name="Pealkiri 2" xfId="3" builtinId="17" customBuiltin="1"/>
    <cellStyle name="Pealkiri 3" xfId="4" builtinId="18" customBuiltin="1"/>
    <cellStyle name="Pealkiri 4" xfId="5" builtinId="19" customBuiltin="1"/>
    <cellStyle name="Rõhk1" xfId="18" builtinId="29" customBuiltin="1"/>
    <cellStyle name="Rõhk2" xfId="22" builtinId="33" customBuiltin="1"/>
    <cellStyle name="Rõhk3" xfId="26" builtinId="37" customBuiltin="1"/>
    <cellStyle name="Rõhk4" xfId="30" builtinId="41" customBuiltin="1"/>
    <cellStyle name="Rõhk5" xfId="34" builtinId="45" customBuiltin="1"/>
    <cellStyle name="Rõhk6" xfId="38" builtinId="49" customBuiltin="1"/>
    <cellStyle name="Selgitav tekst" xfId="16" builtinId="53" customBuiltin="1"/>
    <cellStyle name="Sisestus" xfId="9" builtinId="20" customBuiltin="1"/>
    <cellStyle name="Väljund" xfId="10" builtinId="21" customBuiltin="1"/>
  </cellStyles>
  <dxfs count="0"/>
  <tableStyles count="0" defaultTableStyle="TableStyleMedium2" defaultPivotStyle="PivotStyleLight16"/>
  <colors>
    <mruColors>
      <color rgb="FF78FA7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opLeftCell="A7" workbookViewId="0">
      <selection activeCell="A2" sqref="A2"/>
    </sheetView>
  </sheetViews>
  <sheetFormatPr defaultRowHeight="15" x14ac:dyDescent="0.25"/>
  <cols>
    <col min="1" max="1" width="13.140625" customWidth="1"/>
    <col min="2" max="2" width="38.140625" customWidth="1"/>
    <col min="3" max="3" width="5.28515625" customWidth="1"/>
    <col min="4" max="4" width="5.42578125" customWidth="1"/>
    <col min="5" max="5" width="6" customWidth="1"/>
    <col min="6" max="6" width="13.42578125" customWidth="1"/>
    <col min="7" max="7" width="52" customWidth="1"/>
    <col min="8" max="8" width="4.85546875" customWidth="1"/>
  </cols>
  <sheetData>
    <row r="1" spans="1:10" x14ac:dyDescent="0.25">
      <c r="A1" s="1" t="s">
        <v>161</v>
      </c>
      <c r="G1" s="1" t="s">
        <v>0</v>
      </c>
    </row>
    <row r="2" spans="1:10" x14ac:dyDescent="0.25">
      <c r="B2" t="s">
        <v>1</v>
      </c>
      <c r="H2">
        <f>SUM(H4:H7)</f>
        <v>24</v>
      </c>
    </row>
    <row r="3" spans="1:10" x14ac:dyDescent="0.25">
      <c r="A3" t="s">
        <v>88</v>
      </c>
      <c r="C3">
        <f>SUM(C4:C7)</f>
        <v>24</v>
      </c>
      <c r="F3" t="s">
        <v>89</v>
      </c>
    </row>
    <row r="4" spans="1:10" x14ac:dyDescent="0.25">
      <c r="A4" s="45" t="s">
        <v>105</v>
      </c>
      <c r="B4" s="42" t="s">
        <v>106</v>
      </c>
      <c r="C4" s="4">
        <v>6</v>
      </c>
      <c r="D4" s="5" t="s">
        <v>2</v>
      </c>
      <c r="F4" s="46" t="s">
        <v>110</v>
      </c>
      <c r="G4" s="39" t="s">
        <v>111</v>
      </c>
      <c r="H4">
        <v>6</v>
      </c>
      <c r="I4" s="2" t="s">
        <v>2</v>
      </c>
    </row>
    <row r="5" spans="1:10" x14ac:dyDescent="0.25">
      <c r="A5" s="45" t="s">
        <v>107</v>
      </c>
      <c r="B5" s="43" t="s">
        <v>108</v>
      </c>
      <c r="C5" s="49">
        <v>6</v>
      </c>
      <c r="D5" s="5" t="s">
        <v>2</v>
      </c>
      <c r="F5" s="46" t="s">
        <v>3</v>
      </c>
      <c r="G5" s="39" t="s">
        <v>94</v>
      </c>
      <c r="H5">
        <v>6</v>
      </c>
      <c r="I5" s="2" t="s">
        <v>2</v>
      </c>
    </row>
    <row r="6" spans="1:10" x14ac:dyDescent="0.25">
      <c r="A6" s="45" t="s">
        <v>109</v>
      </c>
      <c r="B6" s="42" t="s">
        <v>103</v>
      </c>
      <c r="C6" s="4">
        <v>6</v>
      </c>
      <c r="D6" s="5" t="s">
        <v>2</v>
      </c>
      <c r="F6" s="46" t="s">
        <v>112</v>
      </c>
      <c r="G6" s="40" t="s">
        <v>102</v>
      </c>
      <c r="H6">
        <v>6</v>
      </c>
      <c r="I6" s="2" t="s">
        <v>2</v>
      </c>
      <c r="J6" s="2"/>
    </row>
    <row r="7" spans="1:10" x14ac:dyDescent="0.25">
      <c r="A7" s="45" t="s">
        <v>66</v>
      </c>
      <c r="B7" s="42" t="s">
        <v>91</v>
      </c>
      <c r="C7" s="4">
        <v>6</v>
      </c>
      <c r="D7" s="5" t="s">
        <v>2</v>
      </c>
      <c r="F7" s="46" t="s">
        <v>113</v>
      </c>
      <c r="G7" s="39" t="s">
        <v>114</v>
      </c>
      <c r="H7">
        <v>6</v>
      </c>
      <c r="I7" s="2" t="s">
        <v>2</v>
      </c>
      <c r="J7" s="2"/>
    </row>
    <row r="9" spans="1:10" x14ac:dyDescent="0.25">
      <c r="A9" s="22"/>
      <c r="B9" s="23" t="s">
        <v>8</v>
      </c>
      <c r="C9" s="23"/>
      <c r="D9" s="24"/>
      <c r="F9" s="22" t="s">
        <v>14</v>
      </c>
      <c r="G9" s="23"/>
      <c r="H9" s="23">
        <f>SUM(H10:H13)</f>
        <v>24</v>
      </c>
    </row>
    <row r="10" spans="1:10" x14ac:dyDescent="0.25">
      <c r="A10" s="7" t="s">
        <v>100</v>
      </c>
      <c r="B10" s="35"/>
      <c r="C10" s="41">
        <f>SUM(C11:C15)</f>
        <v>24</v>
      </c>
      <c r="D10" s="8"/>
      <c r="F10" s="27" t="s">
        <v>15</v>
      </c>
      <c r="G10" s="28" t="s">
        <v>117</v>
      </c>
      <c r="H10" s="12">
        <v>6</v>
      </c>
      <c r="I10" s="10" t="s">
        <v>2</v>
      </c>
    </row>
    <row r="11" spans="1:10" x14ac:dyDescent="0.25">
      <c r="A11" s="47" t="s">
        <v>6</v>
      </c>
      <c r="B11" s="39" t="s">
        <v>101</v>
      </c>
      <c r="C11" s="12">
        <v>3</v>
      </c>
      <c r="D11" s="10" t="s">
        <v>2</v>
      </c>
      <c r="E11" s="12"/>
      <c r="F11" s="27" t="s">
        <v>16</v>
      </c>
      <c r="G11" s="50" t="s">
        <v>95</v>
      </c>
      <c r="H11" s="12">
        <v>6</v>
      </c>
      <c r="I11" s="10" t="s">
        <v>2</v>
      </c>
    </row>
    <row r="12" spans="1:10" x14ac:dyDescent="0.25">
      <c r="A12" s="47" t="s">
        <v>29</v>
      </c>
      <c r="B12" s="40" t="s">
        <v>116</v>
      </c>
      <c r="C12" s="31">
        <v>6</v>
      </c>
      <c r="D12" s="36" t="s">
        <v>2</v>
      </c>
      <c r="E12" s="12"/>
      <c r="F12" s="31" t="s">
        <v>97</v>
      </c>
      <c r="G12" s="1" t="s">
        <v>70</v>
      </c>
      <c r="H12" s="12">
        <v>6</v>
      </c>
      <c r="I12" s="10" t="s">
        <v>2</v>
      </c>
    </row>
    <row r="13" spans="1:10" x14ac:dyDescent="0.25">
      <c r="A13" s="47" t="s">
        <v>10</v>
      </c>
      <c r="B13" s="40" t="s">
        <v>11</v>
      </c>
      <c r="C13" s="12">
        <v>6</v>
      </c>
      <c r="D13" s="10" t="s">
        <v>2</v>
      </c>
      <c r="E13" s="12"/>
      <c r="F13" s="27" t="s">
        <v>118</v>
      </c>
      <c r="G13" s="28" t="s">
        <v>119</v>
      </c>
      <c r="H13" s="12">
        <v>6</v>
      </c>
      <c r="I13" s="16" t="s">
        <v>2</v>
      </c>
    </row>
    <row r="14" spans="1:10" x14ac:dyDescent="0.25">
      <c r="A14" s="47" t="s">
        <v>115</v>
      </c>
      <c r="B14" s="40" t="s">
        <v>92</v>
      </c>
      <c r="C14" s="12">
        <v>6</v>
      </c>
      <c r="D14" s="10" t="s">
        <v>2</v>
      </c>
      <c r="E14" s="12"/>
      <c r="F14" s="27"/>
      <c r="H14" s="12"/>
    </row>
    <row r="15" spans="1:10" x14ac:dyDescent="0.25">
      <c r="A15" s="48" t="s">
        <v>12</v>
      </c>
      <c r="B15" s="44" t="s">
        <v>90</v>
      </c>
      <c r="C15" s="26">
        <v>3</v>
      </c>
      <c r="D15" s="11" t="s">
        <v>2</v>
      </c>
      <c r="E15" s="12"/>
    </row>
    <row r="16" spans="1:10" x14ac:dyDescent="0.25">
      <c r="B16" s="2"/>
      <c r="E16" s="12"/>
    </row>
    <row r="17" spans="1:9" ht="16.5" customHeight="1" x14ac:dyDescent="0.25">
      <c r="A17" s="22" t="s">
        <v>120</v>
      </c>
      <c r="B17" s="23"/>
      <c r="C17" s="23">
        <f>SUM(C18:C23)</f>
        <v>36</v>
      </c>
      <c r="D17" s="24"/>
      <c r="E17" s="12"/>
      <c r="F17" s="7" t="s">
        <v>149</v>
      </c>
      <c r="G17" s="35"/>
      <c r="H17" s="35">
        <f>SUM(H18:H29)</f>
        <v>36</v>
      </c>
      <c r="I17" s="8"/>
    </row>
    <row r="18" spans="1:9" x14ac:dyDescent="0.25">
      <c r="A18" s="27" t="s">
        <v>19</v>
      </c>
      <c r="B18" s="28" t="s">
        <v>20</v>
      </c>
      <c r="C18" s="12">
        <v>6</v>
      </c>
      <c r="D18" s="10" t="s">
        <v>2</v>
      </c>
      <c r="E18" s="12"/>
      <c r="F18" s="38" t="s">
        <v>125</v>
      </c>
      <c r="G18" s="28" t="s">
        <v>126</v>
      </c>
      <c r="H18" s="12">
        <v>3</v>
      </c>
      <c r="I18" s="10" t="s">
        <v>2</v>
      </c>
    </row>
    <row r="19" spans="1:9" x14ac:dyDescent="0.25">
      <c r="A19" s="27" t="s">
        <v>21</v>
      </c>
      <c r="B19" s="28" t="s">
        <v>22</v>
      </c>
      <c r="C19" s="12">
        <v>6</v>
      </c>
      <c r="D19" s="10" t="s">
        <v>2</v>
      </c>
      <c r="E19" s="12"/>
      <c r="F19" s="38" t="s">
        <v>127</v>
      </c>
      <c r="G19" s="28" t="s">
        <v>128</v>
      </c>
      <c r="H19" s="12">
        <v>3</v>
      </c>
      <c r="I19" s="10" t="s">
        <v>2</v>
      </c>
    </row>
    <row r="20" spans="1:9" x14ac:dyDescent="0.25">
      <c r="A20" s="27" t="s">
        <v>23</v>
      </c>
      <c r="B20" s="28" t="s">
        <v>24</v>
      </c>
      <c r="C20" s="12">
        <v>6</v>
      </c>
      <c r="D20" s="10" t="s">
        <v>2</v>
      </c>
      <c r="E20" s="12"/>
      <c r="F20" s="38" t="s">
        <v>129</v>
      </c>
      <c r="G20" s="28" t="s">
        <v>130</v>
      </c>
      <c r="H20" s="12">
        <v>3</v>
      </c>
      <c r="I20" s="10" t="s">
        <v>2</v>
      </c>
    </row>
    <row r="21" spans="1:9" x14ac:dyDescent="0.25">
      <c r="A21" s="27" t="s">
        <v>121</v>
      </c>
      <c r="B21" s="28" t="s">
        <v>122</v>
      </c>
      <c r="C21" s="16">
        <v>6</v>
      </c>
      <c r="D21" s="10" t="s">
        <v>2</v>
      </c>
      <c r="E21" s="12"/>
      <c r="F21" s="38" t="s">
        <v>131</v>
      </c>
      <c r="G21" s="28" t="s">
        <v>132</v>
      </c>
      <c r="H21" s="12">
        <v>3</v>
      </c>
      <c r="I21" s="10" t="s">
        <v>2</v>
      </c>
    </row>
    <row r="22" spans="1:9" x14ac:dyDescent="0.25">
      <c r="A22" s="27" t="s">
        <v>123</v>
      </c>
      <c r="B22" s="28" t="s">
        <v>124</v>
      </c>
      <c r="C22" s="16">
        <v>6</v>
      </c>
      <c r="D22" s="10" t="s">
        <v>2</v>
      </c>
      <c r="E22" s="12"/>
      <c r="F22" s="38" t="s">
        <v>133</v>
      </c>
      <c r="G22" s="28" t="s">
        <v>134</v>
      </c>
      <c r="H22" s="12">
        <v>3</v>
      </c>
      <c r="I22" s="10" t="s">
        <v>2</v>
      </c>
    </row>
    <row r="23" spans="1:9" x14ac:dyDescent="0.25">
      <c r="A23" s="29" t="s">
        <v>25</v>
      </c>
      <c r="B23" s="30" t="s">
        <v>93</v>
      </c>
      <c r="C23" s="26">
        <v>6</v>
      </c>
      <c r="D23" s="11" t="s">
        <v>2</v>
      </c>
      <c r="E23" s="12"/>
      <c r="F23" s="38" t="s">
        <v>135</v>
      </c>
      <c r="G23" s="28" t="s">
        <v>136</v>
      </c>
      <c r="H23" s="12">
        <v>3</v>
      </c>
      <c r="I23" s="10" t="s">
        <v>2</v>
      </c>
    </row>
    <row r="24" spans="1:9" x14ac:dyDescent="0.25">
      <c r="A24" s="31"/>
      <c r="B24" s="31"/>
      <c r="C24" s="12"/>
      <c r="D24" s="12"/>
      <c r="E24" s="12"/>
      <c r="F24" s="38" t="s">
        <v>137</v>
      </c>
      <c r="G24" s="28" t="s">
        <v>138</v>
      </c>
      <c r="H24" s="12">
        <v>3</v>
      </c>
      <c r="I24" s="10" t="s">
        <v>2</v>
      </c>
    </row>
    <row r="25" spans="1:9" x14ac:dyDescent="0.25">
      <c r="A25" s="31"/>
      <c r="B25" s="31"/>
      <c r="C25" s="12"/>
      <c r="D25" s="12"/>
      <c r="E25" s="12"/>
      <c r="F25" s="38" t="s">
        <v>139</v>
      </c>
      <c r="G25" s="28" t="s">
        <v>140</v>
      </c>
      <c r="H25" s="12">
        <v>3</v>
      </c>
      <c r="I25" s="10" t="s">
        <v>2</v>
      </c>
    </row>
    <row r="26" spans="1:9" ht="30" x14ac:dyDescent="0.25">
      <c r="A26" s="31"/>
      <c r="B26" s="31"/>
      <c r="C26" s="12"/>
      <c r="D26" s="12"/>
      <c r="E26" s="12"/>
      <c r="F26" s="51" t="s">
        <v>141</v>
      </c>
      <c r="G26" s="52" t="s">
        <v>142</v>
      </c>
      <c r="H26" s="12">
        <v>3</v>
      </c>
      <c r="I26" s="10" t="s">
        <v>2</v>
      </c>
    </row>
    <row r="27" spans="1:9" x14ac:dyDescent="0.25">
      <c r="A27" s="31"/>
      <c r="B27" s="31"/>
      <c r="C27" s="12"/>
      <c r="D27" s="12"/>
      <c r="E27" s="12"/>
      <c r="F27" s="38" t="s">
        <v>143</v>
      </c>
      <c r="G27" s="28" t="s">
        <v>144</v>
      </c>
      <c r="H27" s="12">
        <v>3</v>
      </c>
      <c r="I27" s="10" t="s">
        <v>2</v>
      </c>
    </row>
    <row r="28" spans="1:9" x14ac:dyDescent="0.25">
      <c r="A28" s="31"/>
      <c r="B28" s="31"/>
      <c r="C28" s="12"/>
      <c r="D28" s="12"/>
      <c r="E28" s="12"/>
      <c r="F28" s="38" t="s">
        <v>145</v>
      </c>
      <c r="G28" s="28" t="s">
        <v>146</v>
      </c>
      <c r="H28" s="12">
        <v>3</v>
      </c>
      <c r="I28" s="10" t="s">
        <v>2</v>
      </c>
    </row>
    <row r="29" spans="1:9" x14ac:dyDescent="0.25">
      <c r="A29" s="31"/>
      <c r="B29" s="31"/>
      <c r="C29" s="12"/>
      <c r="D29" s="12"/>
      <c r="E29" s="12"/>
      <c r="F29" s="14" t="s">
        <v>147</v>
      </c>
      <c r="G29" s="30" t="s">
        <v>148</v>
      </c>
      <c r="H29" s="26">
        <v>3</v>
      </c>
      <c r="I29" s="11" t="s">
        <v>2</v>
      </c>
    </row>
    <row r="30" spans="1:9" x14ac:dyDescent="0.25">
      <c r="A30" s="31"/>
      <c r="B30" s="31"/>
      <c r="C30" s="12"/>
      <c r="D30" s="12"/>
      <c r="E30" s="12"/>
      <c r="F30" s="12"/>
      <c r="G30" s="31"/>
      <c r="H30" s="12"/>
      <c r="I30" s="12"/>
    </row>
    <row r="31" spans="1:9" x14ac:dyDescent="0.25">
      <c r="A31" s="33" t="s">
        <v>26</v>
      </c>
      <c r="B31" s="33"/>
      <c r="C31" s="33"/>
      <c r="D31" s="33"/>
      <c r="E31" s="12"/>
      <c r="F31" s="33" t="s">
        <v>37</v>
      </c>
      <c r="G31" s="33"/>
      <c r="H31">
        <f>SUM(H32:H43)</f>
        <v>42</v>
      </c>
    </row>
    <row r="32" spans="1:9" x14ac:dyDescent="0.25">
      <c r="A32" t="s">
        <v>96</v>
      </c>
      <c r="C32">
        <f>SUM(C33:C38)</f>
        <v>24</v>
      </c>
      <c r="E32" s="2"/>
      <c r="F32" t="s">
        <v>38</v>
      </c>
      <c r="G32" s="1" t="s">
        <v>39</v>
      </c>
      <c r="H32">
        <v>5</v>
      </c>
      <c r="I32" t="s">
        <v>2</v>
      </c>
    </row>
    <row r="33" spans="1:9" x14ac:dyDescent="0.25">
      <c r="A33" s="46" t="s">
        <v>27</v>
      </c>
      <c r="B33" s="39" t="s">
        <v>28</v>
      </c>
      <c r="C33">
        <v>6</v>
      </c>
      <c r="D33" t="s">
        <v>2</v>
      </c>
      <c r="F33" t="s">
        <v>150</v>
      </c>
      <c r="G33" s="1" t="s">
        <v>151</v>
      </c>
      <c r="H33">
        <v>3</v>
      </c>
      <c r="I33" t="s">
        <v>2</v>
      </c>
    </row>
    <row r="34" spans="1:9" x14ac:dyDescent="0.25">
      <c r="A34" s="46" t="s">
        <v>42</v>
      </c>
      <c r="B34" s="39" t="s">
        <v>81</v>
      </c>
      <c r="C34" s="2">
        <v>3</v>
      </c>
      <c r="D34" s="2" t="s">
        <v>2</v>
      </c>
      <c r="F34" t="s">
        <v>159</v>
      </c>
      <c r="G34" s="1" t="s">
        <v>160</v>
      </c>
      <c r="H34">
        <v>3</v>
      </c>
      <c r="I34" t="s">
        <v>2</v>
      </c>
    </row>
    <row r="35" spans="1:9" x14ac:dyDescent="0.25">
      <c r="A35" s="46" t="s">
        <v>31</v>
      </c>
      <c r="B35" s="39" t="s">
        <v>32</v>
      </c>
      <c r="C35">
        <v>3</v>
      </c>
      <c r="D35" t="s">
        <v>2</v>
      </c>
      <c r="F35" t="s">
        <v>40</v>
      </c>
      <c r="G35" s="1" t="s">
        <v>41</v>
      </c>
      <c r="H35">
        <v>6</v>
      </c>
      <c r="I35" t="s">
        <v>2</v>
      </c>
    </row>
    <row r="36" spans="1:9" x14ac:dyDescent="0.25">
      <c r="A36" s="46" t="s">
        <v>9</v>
      </c>
      <c r="B36" s="39" t="s">
        <v>79</v>
      </c>
      <c r="C36">
        <v>3</v>
      </c>
      <c r="D36" t="s">
        <v>2</v>
      </c>
      <c r="F36" t="s">
        <v>99</v>
      </c>
      <c r="G36" s="1" t="s">
        <v>78</v>
      </c>
      <c r="H36">
        <v>3</v>
      </c>
      <c r="I36" t="s">
        <v>2</v>
      </c>
    </row>
    <row r="37" spans="1:9" x14ac:dyDescent="0.25">
      <c r="A37" s="46" t="s">
        <v>33</v>
      </c>
      <c r="B37" s="39" t="s">
        <v>34</v>
      </c>
      <c r="C37">
        <v>3</v>
      </c>
      <c r="D37" t="s">
        <v>2</v>
      </c>
      <c r="F37" s="31" t="s">
        <v>152</v>
      </c>
      <c r="G37" s="28" t="s">
        <v>104</v>
      </c>
      <c r="H37" s="16">
        <v>3</v>
      </c>
      <c r="I37" s="12" t="s">
        <v>2</v>
      </c>
    </row>
    <row r="38" spans="1:9" x14ac:dyDescent="0.25">
      <c r="A38" s="46" t="s">
        <v>35</v>
      </c>
      <c r="B38" s="39" t="s">
        <v>36</v>
      </c>
      <c r="C38">
        <v>6</v>
      </c>
      <c r="D38" t="s">
        <v>2</v>
      </c>
      <c r="F38" t="s">
        <v>43</v>
      </c>
      <c r="G38" s="1" t="s">
        <v>44</v>
      </c>
      <c r="H38">
        <v>3</v>
      </c>
      <c r="I38" t="s">
        <v>2</v>
      </c>
    </row>
    <row r="39" spans="1:9" x14ac:dyDescent="0.25">
      <c r="A39" s="37"/>
      <c r="B39" s="37"/>
      <c r="C39" s="37"/>
      <c r="D39" s="37"/>
      <c r="F39" t="s">
        <v>45</v>
      </c>
      <c r="G39" s="1" t="s">
        <v>46</v>
      </c>
      <c r="H39">
        <v>3</v>
      </c>
      <c r="I39" t="s">
        <v>2</v>
      </c>
    </row>
    <row r="40" spans="1:9" x14ac:dyDescent="0.25">
      <c r="F40" s="2" t="s">
        <v>49</v>
      </c>
      <c r="G40" s="1" t="s">
        <v>50</v>
      </c>
      <c r="H40">
        <v>5</v>
      </c>
      <c r="I40" t="s">
        <v>2</v>
      </c>
    </row>
    <row r="41" spans="1:9" x14ac:dyDescent="0.25">
      <c r="F41" t="s">
        <v>51</v>
      </c>
      <c r="G41" s="1" t="s">
        <v>52</v>
      </c>
      <c r="H41">
        <v>3</v>
      </c>
      <c r="I41" t="s">
        <v>2</v>
      </c>
    </row>
    <row r="42" spans="1:9" x14ac:dyDescent="0.25">
      <c r="F42" t="s">
        <v>47</v>
      </c>
      <c r="G42" s="1" t="s">
        <v>48</v>
      </c>
      <c r="H42">
        <v>2</v>
      </c>
      <c r="I42" t="s">
        <v>2</v>
      </c>
    </row>
    <row r="43" spans="1:9" x14ac:dyDescent="0.25">
      <c r="F43" s="31" t="s">
        <v>17</v>
      </c>
      <c r="G43" s="28" t="s">
        <v>18</v>
      </c>
      <c r="H43" s="12">
        <v>3</v>
      </c>
      <c r="I43" s="12" t="s">
        <v>2</v>
      </c>
    </row>
    <row r="45" spans="1:9" x14ac:dyDescent="0.25">
      <c r="A45" t="s">
        <v>53</v>
      </c>
      <c r="I45" s="12"/>
    </row>
    <row r="46" spans="1:9" x14ac:dyDescent="0.25">
      <c r="A46" t="s">
        <v>54</v>
      </c>
      <c r="F46" s="12"/>
      <c r="G46" s="12"/>
      <c r="H46" s="12"/>
      <c r="I46" s="12"/>
    </row>
    <row r="47" spans="1:9" x14ac:dyDescent="0.25">
      <c r="A47" s="46" t="s">
        <v>55</v>
      </c>
      <c r="B47" s="3" t="s">
        <v>56</v>
      </c>
      <c r="C47">
        <v>6</v>
      </c>
      <c r="D47" t="s">
        <v>2</v>
      </c>
      <c r="F47" s="31"/>
      <c r="G47" s="31"/>
      <c r="H47" s="12"/>
      <c r="I47" s="12"/>
    </row>
    <row r="48" spans="1:9" x14ac:dyDescent="0.25">
      <c r="A48" s="46" t="s">
        <v>57</v>
      </c>
      <c r="B48" s="3" t="s">
        <v>58</v>
      </c>
      <c r="C48">
        <v>6</v>
      </c>
      <c r="D48" t="s">
        <v>2</v>
      </c>
      <c r="F48" s="31"/>
      <c r="G48" s="31"/>
      <c r="H48" s="12"/>
      <c r="I48" s="12"/>
    </row>
    <row r="49" spans="1:9" x14ac:dyDescent="0.25">
      <c r="A49" s="46"/>
      <c r="B49" s="3"/>
      <c r="F49" s="31"/>
      <c r="G49" s="31"/>
      <c r="H49" s="12"/>
      <c r="I49" s="12"/>
    </row>
    <row r="50" spans="1:9" x14ac:dyDescent="0.25">
      <c r="A50" t="s">
        <v>59</v>
      </c>
      <c r="F50" s="12"/>
      <c r="G50" s="31"/>
      <c r="H50" s="12"/>
      <c r="I50" s="12"/>
    </row>
    <row r="51" spans="1:9" x14ac:dyDescent="0.25">
      <c r="F51" s="12"/>
      <c r="G51" s="31"/>
      <c r="H51" s="12"/>
      <c r="I51" s="12"/>
    </row>
    <row r="52" spans="1:9" x14ac:dyDescent="0.25">
      <c r="A52" t="s">
        <v>60</v>
      </c>
      <c r="F52" s="31"/>
      <c r="G52" s="31"/>
      <c r="H52" s="12"/>
      <c r="I52" s="12"/>
    </row>
    <row r="53" spans="1:9" x14ac:dyDescent="0.25">
      <c r="F53" s="31"/>
      <c r="G53" s="31"/>
      <c r="H53" s="12"/>
      <c r="I53" s="12"/>
    </row>
    <row r="54" spans="1:9" x14ac:dyDescent="0.25">
      <c r="A54" t="s">
        <v>61</v>
      </c>
      <c r="F54" s="12"/>
      <c r="G54" s="31"/>
      <c r="H54" s="12"/>
      <c r="I54" s="12"/>
    </row>
    <row r="55" spans="1:9" x14ac:dyDescent="0.25">
      <c r="A55" t="s">
        <v>62</v>
      </c>
      <c r="B55" t="s">
        <v>63</v>
      </c>
      <c r="C55">
        <v>9</v>
      </c>
      <c r="D55" t="s">
        <v>2</v>
      </c>
      <c r="G55" s="2"/>
    </row>
    <row r="56" spans="1:9" x14ac:dyDescent="0.25">
      <c r="A56" t="s">
        <v>64</v>
      </c>
      <c r="B56" t="s">
        <v>65</v>
      </c>
      <c r="C56">
        <v>3</v>
      </c>
      <c r="D56" t="s">
        <v>2</v>
      </c>
    </row>
  </sheetData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abSelected="1" topLeftCell="A4" workbookViewId="0">
      <selection activeCell="A28" sqref="A28"/>
    </sheetView>
  </sheetViews>
  <sheetFormatPr defaultRowHeight="15" x14ac:dyDescent="0.25"/>
  <cols>
    <col min="1" max="1" width="66.85546875" customWidth="1"/>
    <col min="2" max="3" width="5.140625" customWidth="1"/>
    <col min="4" max="4" width="5.5703125" customWidth="1"/>
    <col min="5" max="5" width="38.28515625" customWidth="1"/>
    <col min="6" max="6" width="7.140625" customWidth="1"/>
    <col min="7" max="7" width="6" customWidth="1"/>
    <col min="8" max="8" width="7.7109375" customWidth="1"/>
  </cols>
  <sheetData>
    <row r="1" spans="1:12" x14ac:dyDescent="0.25">
      <c r="A1" s="21" t="s">
        <v>162</v>
      </c>
    </row>
    <row r="2" spans="1:12" ht="15.75" customHeight="1" x14ac:dyDescent="0.25">
      <c r="A2" s="65" t="s">
        <v>167</v>
      </c>
      <c r="F2" s="63">
        <v>60</v>
      </c>
      <c r="G2">
        <f>C4+G4</f>
        <v>60</v>
      </c>
      <c r="H2">
        <f>D4+H4</f>
        <v>60</v>
      </c>
    </row>
    <row r="3" spans="1:12" x14ac:dyDescent="0.25">
      <c r="A3" s="6"/>
      <c r="B3" s="63">
        <v>30</v>
      </c>
      <c r="C3" s="55" t="s">
        <v>157</v>
      </c>
      <c r="D3" s="56" t="s">
        <v>154</v>
      </c>
      <c r="G3" s="55" t="s">
        <v>157</v>
      </c>
      <c r="H3" s="56" t="s">
        <v>154</v>
      </c>
    </row>
    <row r="4" spans="1:12" x14ac:dyDescent="0.25">
      <c r="A4" s="7" t="s">
        <v>68</v>
      </c>
      <c r="B4" s="8">
        <f>SUM(B5:B10)</f>
        <v>30</v>
      </c>
      <c r="C4" s="12">
        <f>SUM(C5:C10)</f>
        <v>30</v>
      </c>
      <c r="D4" s="12">
        <f>SUM(D5:D10)</f>
        <v>30</v>
      </c>
      <c r="E4" s="7" t="s">
        <v>69</v>
      </c>
      <c r="F4" s="9">
        <v>30</v>
      </c>
      <c r="G4" s="9">
        <f>SUM(G5:G11)</f>
        <v>30</v>
      </c>
      <c r="H4" s="9">
        <f>SUM(H5:H11)</f>
        <v>30</v>
      </c>
    </row>
    <row r="5" spans="1:12" x14ac:dyDescent="0.25">
      <c r="A5" s="34" t="s">
        <v>106</v>
      </c>
      <c r="B5" s="36">
        <v>6</v>
      </c>
      <c r="C5" s="31">
        <v>6</v>
      </c>
      <c r="D5" s="2">
        <v>6</v>
      </c>
      <c r="E5" s="34" t="s">
        <v>5</v>
      </c>
      <c r="F5" s="36">
        <v>6</v>
      </c>
      <c r="G5" s="31">
        <v>6</v>
      </c>
      <c r="H5" s="10">
        <v>6</v>
      </c>
    </row>
    <row r="6" spans="1:12" x14ac:dyDescent="0.25">
      <c r="A6" s="34" t="s">
        <v>103</v>
      </c>
      <c r="B6" s="53">
        <v>6</v>
      </c>
      <c r="C6" s="54">
        <v>6</v>
      </c>
      <c r="D6">
        <v>6</v>
      </c>
      <c r="E6" s="34" t="s">
        <v>7</v>
      </c>
      <c r="F6" s="36">
        <v>3</v>
      </c>
      <c r="G6" s="12">
        <v>3</v>
      </c>
      <c r="H6" s="10">
        <v>3</v>
      </c>
    </row>
    <row r="7" spans="1:12" x14ac:dyDescent="0.25">
      <c r="A7" s="34" t="s">
        <v>4</v>
      </c>
      <c r="B7" s="36">
        <v>6</v>
      </c>
      <c r="C7" s="31">
        <v>6</v>
      </c>
      <c r="D7" s="31">
        <v>6</v>
      </c>
      <c r="E7" s="34" t="s">
        <v>108</v>
      </c>
      <c r="F7" s="36">
        <v>6</v>
      </c>
      <c r="G7" s="31">
        <v>6</v>
      </c>
      <c r="H7" s="10">
        <v>6</v>
      </c>
      <c r="K7" s="81"/>
    </row>
    <row r="8" spans="1:12" x14ac:dyDescent="0.25">
      <c r="A8" s="25" t="s">
        <v>13</v>
      </c>
      <c r="B8" s="36">
        <v>3</v>
      </c>
      <c r="C8" s="31">
        <v>3</v>
      </c>
      <c r="D8" s="31">
        <v>3</v>
      </c>
      <c r="E8" s="58" t="s">
        <v>155</v>
      </c>
      <c r="F8" s="67" t="s">
        <v>156</v>
      </c>
      <c r="G8" s="61"/>
      <c r="H8" s="10">
        <v>6</v>
      </c>
      <c r="L8" s="79">
        <f>C10+G10+C18+C19+C20+C29+C30</f>
        <v>24</v>
      </c>
    </row>
    <row r="9" spans="1:12" x14ac:dyDescent="0.25">
      <c r="A9" s="34" t="s">
        <v>102</v>
      </c>
      <c r="B9" s="31">
        <v>6</v>
      </c>
      <c r="C9" s="31">
        <v>6</v>
      </c>
      <c r="D9" s="2">
        <v>6</v>
      </c>
      <c r="E9" s="34" t="s">
        <v>87</v>
      </c>
      <c r="F9" s="36">
        <v>6</v>
      </c>
      <c r="G9" s="31">
        <v>6</v>
      </c>
      <c r="H9" s="10">
        <v>6</v>
      </c>
    </row>
    <row r="10" spans="1:12" x14ac:dyDescent="0.25">
      <c r="A10" s="28" t="s">
        <v>104</v>
      </c>
      <c r="B10" s="12">
        <v>3</v>
      </c>
      <c r="C10" s="31">
        <v>3</v>
      </c>
      <c r="D10" s="2">
        <v>3</v>
      </c>
      <c r="E10" s="28" t="s">
        <v>153</v>
      </c>
      <c r="F10" s="36">
        <v>3</v>
      </c>
      <c r="G10">
        <v>3</v>
      </c>
      <c r="H10">
        <v>3</v>
      </c>
    </row>
    <row r="11" spans="1:12" x14ac:dyDescent="0.25">
      <c r="C11" s="31"/>
      <c r="E11" s="29" t="s">
        <v>164</v>
      </c>
      <c r="F11" s="26" t="s">
        <v>158</v>
      </c>
      <c r="G11" s="62">
        <v>6</v>
      </c>
      <c r="H11" s="11"/>
    </row>
    <row r="12" spans="1:12" ht="15.75" thickBot="1" x14ac:dyDescent="0.3">
      <c r="A12" s="76"/>
      <c r="B12" s="76"/>
      <c r="C12" s="76"/>
      <c r="D12" s="77"/>
      <c r="E12" s="76"/>
      <c r="F12" s="77"/>
      <c r="G12" s="76"/>
      <c r="H12" s="77"/>
      <c r="I12" s="77"/>
      <c r="J12" s="77"/>
      <c r="K12" s="77"/>
      <c r="L12" s="77"/>
    </row>
    <row r="13" spans="1:12" ht="15.75" thickTop="1" x14ac:dyDescent="0.25">
      <c r="A13" s="55" t="s">
        <v>169</v>
      </c>
      <c r="B13" s="63">
        <v>90</v>
      </c>
      <c r="C13">
        <f>G2+C14</f>
        <v>90</v>
      </c>
      <c r="D13">
        <f>H2+D14</f>
        <v>90</v>
      </c>
      <c r="E13" s="55" t="s">
        <v>170</v>
      </c>
      <c r="F13" s="63">
        <v>120</v>
      </c>
      <c r="G13">
        <f>C13+G14</f>
        <v>126</v>
      </c>
      <c r="H13">
        <f>D13+H14</f>
        <v>126</v>
      </c>
    </row>
    <row r="14" spans="1:12" x14ac:dyDescent="0.25">
      <c r="A14" s="7" t="s">
        <v>71</v>
      </c>
      <c r="B14" s="70"/>
      <c r="C14" s="12">
        <f>SUM(C15:C20)</f>
        <v>30</v>
      </c>
      <c r="D14" s="12">
        <f>SUM(D15:D20)</f>
        <v>30</v>
      </c>
      <c r="E14" s="7" t="s">
        <v>72</v>
      </c>
      <c r="F14" s="8">
        <v>30</v>
      </c>
      <c r="G14">
        <f>SUM(G15:G21)</f>
        <v>36</v>
      </c>
      <c r="H14">
        <f>SUM(H15:H21)</f>
        <v>36</v>
      </c>
    </row>
    <row r="15" spans="1:12" x14ac:dyDescent="0.25">
      <c r="A15" s="34" t="s">
        <v>56</v>
      </c>
      <c r="B15" s="10">
        <v>6</v>
      </c>
      <c r="C15" s="12">
        <v>6</v>
      </c>
      <c r="D15">
        <v>6</v>
      </c>
      <c r="E15" s="34" t="s">
        <v>82</v>
      </c>
      <c r="F15" s="10">
        <v>6</v>
      </c>
      <c r="G15" s="31">
        <v>6</v>
      </c>
      <c r="H15">
        <v>6</v>
      </c>
    </row>
    <row r="16" spans="1:12" x14ac:dyDescent="0.25">
      <c r="A16" s="34" t="s">
        <v>92</v>
      </c>
      <c r="B16" s="31">
        <v>6</v>
      </c>
      <c r="C16" s="31">
        <v>6</v>
      </c>
      <c r="D16">
        <v>6</v>
      </c>
      <c r="E16" s="34" t="s">
        <v>114</v>
      </c>
      <c r="F16" s="13">
        <v>6</v>
      </c>
      <c r="G16" s="16">
        <v>6</v>
      </c>
      <c r="H16">
        <v>6</v>
      </c>
    </row>
    <row r="17" spans="1:9" x14ac:dyDescent="0.25">
      <c r="A17" s="66" t="s">
        <v>168</v>
      </c>
      <c r="B17" s="32" t="s">
        <v>75</v>
      </c>
      <c r="C17" s="57">
        <v>6</v>
      </c>
      <c r="D17">
        <v>6</v>
      </c>
      <c r="E17" s="34" t="s">
        <v>30</v>
      </c>
      <c r="F17" s="13">
        <v>6</v>
      </c>
      <c r="G17" s="31">
        <v>6</v>
      </c>
      <c r="H17">
        <v>6</v>
      </c>
    </row>
    <row r="18" spans="1:9" x14ac:dyDescent="0.25">
      <c r="A18" s="20" t="s">
        <v>67</v>
      </c>
      <c r="B18" s="68">
        <v>3</v>
      </c>
      <c r="C18" s="68">
        <v>3</v>
      </c>
      <c r="D18" s="68">
        <v>3</v>
      </c>
      <c r="E18" s="34" t="s">
        <v>74</v>
      </c>
      <c r="F18" s="36">
        <v>6</v>
      </c>
      <c r="G18" s="31">
        <v>6</v>
      </c>
      <c r="H18" s="31">
        <v>6</v>
      </c>
    </row>
    <row r="19" spans="1:9" x14ac:dyDescent="0.25">
      <c r="A19" s="80" t="s">
        <v>173</v>
      </c>
      <c r="B19" s="68">
        <v>3</v>
      </c>
      <c r="C19" s="68">
        <v>3</v>
      </c>
      <c r="D19" s="68">
        <v>3</v>
      </c>
      <c r="E19" s="34" t="s">
        <v>98</v>
      </c>
      <c r="F19" s="10">
        <v>6</v>
      </c>
      <c r="G19" s="31">
        <v>6</v>
      </c>
      <c r="H19" s="16">
        <v>6</v>
      </c>
    </row>
    <row r="20" spans="1:9" x14ac:dyDescent="0.25">
      <c r="A20" t="s">
        <v>166</v>
      </c>
      <c r="B20">
        <v>6</v>
      </c>
      <c r="C20" s="69">
        <v>6</v>
      </c>
      <c r="D20">
        <v>6</v>
      </c>
      <c r="E20" s="59" t="s">
        <v>175</v>
      </c>
      <c r="F20" s="15" t="s">
        <v>75</v>
      </c>
      <c r="G20" s="31"/>
      <c r="H20" s="16">
        <v>6</v>
      </c>
    </row>
    <row r="21" spans="1:9" x14ac:dyDescent="0.25">
      <c r="A21" s="37"/>
      <c r="C21" s="69"/>
      <c r="E21" s="60" t="s">
        <v>178</v>
      </c>
      <c r="F21" s="18" t="s">
        <v>158</v>
      </c>
      <c r="G21" s="57">
        <v>6</v>
      </c>
      <c r="I21" s="63" t="s">
        <v>172</v>
      </c>
    </row>
    <row r="22" spans="1:9" x14ac:dyDescent="0.25">
      <c r="A22" s="31"/>
      <c r="B22" s="36"/>
      <c r="E22" s="31"/>
      <c r="F22" s="16"/>
    </row>
    <row r="23" spans="1:9" x14ac:dyDescent="0.25">
      <c r="A23" s="78" t="s">
        <v>171</v>
      </c>
      <c r="B23" s="72">
        <v>150</v>
      </c>
      <c r="C23">
        <f>G13+C24</f>
        <v>156</v>
      </c>
      <c r="D23">
        <f>H13+D24</f>
        <v>156</v>
      </c>
      <c r="E23" s="78" t="s">
        <v>170</v>
      </c>
      <c r="F23" s="73">
        <v>180</v>
      </c>
      <c r="G23">
        <f>C23+G24</f>
        <v>180</v>
      </c>
      <c r="H23">
        <f>D23+H24</f>
        <v>180</v>
      </c>
    </row>
    <row r="24" spans="1:9" x14ac:dyDescent="0.25">
      <c r="A24" s="7" t="s">
        <v>76</v>
      </c>
      <c r="B24" s="70">
        <v>30</v>
      </c>
      <c r="C24" s="12">
        <f>SUM(C25:C31)</f>
        <v>30</v>
      </c>
      <c r="D24" s="12">
        <f>SUM(D25:D31)</f>
        <v>30</v>
      </c>
      <c r="E24" s="17" t="s">
        <v>77</v>
      </c>
      <c r="F24" s="71">
        <f>SUM(F25:F30)</f>
        <v>24</v>
      </c>
      <c r="G24">
        <f>SUM(G25:G30)</f>
        <v>24</v>
      </c>
      <c r="H24">
        <f>SUM(H25:H30)</f>
        <v>24</v>
      </c>
    </row>
    <row r="25" spans="1:9" x14ac:dyDescent="0.25">
      <c r="A25" s="34" t="s">
        <v>73</v>
      </c>
      <c r="B25" s="10">
        <v>6</v>
      </c>
      <c r="C25" s="31">
        <v>6</v>
      </c>
      <c r="D25" s="16">
        <v>6</v>
      </c>
      <c r="E25" s="34" t="s">
        <v>79</v>
      </c>
      <c r="F25" s="13">
        <v>3</v>
      </c>
      <c r="G25">
        <v>3</v>
      </c>
      <c r="H25">
        <v>3</v>
      </c>
    </row>
    <row r="26" spans="1:9" x14ac:dyDescent="0.25">
      <c r="A26" s="34" t="s">
        <v>83</v>
      </c>
      <c r="B26" s="10">
        <v>3</v>
      </c>
      <c r="C26" s="12">
        <v>3</v>
      </c>
      <c r="D26">
        <v>3</v>
      </c>
      <c r="E26" s="34" t="s">
        <v>81</v>
      </c>
      <c r="F26" s="10">
        <v>3</v>
      </c>
      <c r="G26">
        <v>3</v>
      </c>
      <c r="H26">
        <v>3</v>
      </c>
    </row>
    <row r="27" spans="1:9" x14ac:dyDescent="0.25">
      <c r="A27" s="34" t="s">
        <v>85</v>
      </c>
      <c r="B27" s="10">
        <v>3</v>
      </c>
      <c r="C27" s="12">
        <v>3</v>
      </c>
      <c r="D27">
        <v>3</v>
      </c>
      <c r="E27" s="20" t="s">
        <v>84</v>
      </c>
      <c r="F27" s="74">
        <v>6</v>
      </c>
      <c r="G27" s="75"/>
      <c r="H27" s="75">
        <v>6</v>
      </c>
    </row>
    <row r="28" spans="1:9" x14ac:dyDescent="0.25">
      <c r="A28" s="58" t="s">
        <v>179</v>
      </c>
      <c r="B28" s="32" t="s">
        <v>75</v>
      </c>
      <c r="C28" s="57">
        <v>6</v>
      </c>
      <c r="D28">
        <v>6</v>
      </c>
      <c r="E28" s="34" t="s">
        <v>65</v>
      </c>
      <c r="F28" s="10">
        <v>3</v>
      </c>
      <c r="G28">
        <v>3</v>
      </c>
      <c r="H28">
        <v>3</v>
      </c>
    </row>
    <row r="29" spans="1:9" x14ac:dyDescent="0.25">
      <c r="A29" s="20" t="s">
        <v>80</v>
      </c>
      <c r="B29" s="10">
        <v>3</v>
      </c>
      <c r="C29" s="16">
        <v>3</v>
      </c>
      <c r="D29">
        <v>3</v>
      </c>
      <c r="E29" s="34" t="s">
        <v>63</v>
      </c>
      <c r="F29" s="19">
        <v>9</v>
      </c>
      <c r="G29">
        <v>9</v>
      </c>
      <c r="H29">
        <v>9</v>
      </c>
    </row>
    <row r="30" spans="1:9" x14ac:dyDescent="0.25">
      <c r="A30" s="20" t="s">
        <v>86</v>
      </c>
      <c r="B30" s="10">
        <v>3</v>
      </c>
      <c r="C30" s="16">
        <v>3</v>
      </c>
      <c r="D30">
        <v>3</v>
      </c>
      <c r="E30" s="59" t="s">
        <v>174</v>
      </c>
      <c r="F30" t="s">
        <v>158</v>
      </c>
      <c r="G30">
        <v>6</v>
      </c>
    </row>
    <row r="31" spans="1:9" x14ac:dyDescent="0.25">
      <c r="A31" s="1" t="s">
        <v>165</v>
      </c>
      <c r="B31" s="64" t="s">
        <v>163</v>
      </c>
      <c r="C31" s="57">
        <v>6</v>
      </c>
      <c r="D31">
        <v>6</v>
      </c>
    </row>
    <row r="34" spans="1:7" x14ac:dyDescent="0.25">
      <c r="A34" s="28" t="s">
        <v>176</v>
      </c>
      <c r="G34" s="79"/>
    </row>
    <row r="35" spans="1:7" x14ac:dyDescent="0.25">
      <c r="A35" s="25" t="s">
        <v>177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2</vt:i4>
      </vt:variant>
    </vt:vector>
  </HeadingPairs>
  <TitlesOfParts>
    <vt:vector size="2" baseType="lpstr">
      <vt:lpstr>moodulid</vt:lpstr>
      <vt:lpstr>semestrid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 Vähi</dc:creator>
  <cp:lastModifiedBy>Kelli Sander</cp:lastModifiedBy>
  <cp:lastPrinted>2016-12-27T09:09:30Z</cp:lastPrinted>
  <dcterms:created xsi:type="dcterms:W3CDTF">2013-01-09T15:04:48Z</dcterms:created>
  <dcterms:modified xsi:type="dcterms:W3CDTF">2017-06-15T10:39:08Z</dcterms:modified>
</cp:coreProperties>
</file>